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840" windowHeight="7050" activeTab="0"/>
  </bookViews>
  <sheets>
    <sheet name="dang ky moi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<sst xmlns="http://schemas.openxmlformats.org/spreadsheetml/2006/main" count="138" uniqueCount="72">
  <si>
    <t>Gói cước FiberVNN</t>
  </si>
  <si>
    <t>Giá FiberVNN bán lẻ có VAT</t>
  </si>
  <si>
    <t>Tên gói</t>
  </si>
  <si>
    <t>Tốc độ (Mbps)</t>
  </si>
  <si>
    <t>CK QTTT</t>
  </si>
  <si>
    <t>IP</t>
  </si>
  <si>
    <t>Giá trả hàng tháng có VAT</t>
  </si>
  <si>
    <t xml:space="preserve">Gói 3 tháng </t>
  </si>
  <si>
    <t>Gói 6 tháng có VAT</t>
  </si>
  <si>
    <t>Gói 12 tháng có VAT</t>
  </si>
  <si>
    <t xml:space="preserve">Gói 24 tháng có VAT </t>
  </si>
  <si>
    <t>(giảm tương đương 25%)</t>
  </si>
  <si>
    <t>(giảm tương đương 20%)</t>
  </si>
  <si>
    <t>F18_ĐB</t>
  </si>
  <si>
    <t>Không</t>
  </si>
  <si>
    <t>F2K_DB</t>
  </si>
  <si>
    <t>F2K_PT</t>
  </si>
  <si>
    <t>Fiber20</t>
  </si>
  <si>
    <t>512 Kbps</t>
  </si>
  <si>
    <t>Fiber26</t>
  </si>
  <si>
    <t>Fiber30</t>
  </si>
  <si>
    <t>768 Kbps</t>
  </si>
  <si>
    <t>Fiber40</t>
  </si>
  <si>
    <t>Động</t>
  </si>
  <si>
    <t>Fiber60Eco</t>
  </si>
  <si>
    <t>FiberNET</t>
  </si>
  <si>
    <t>1 Mbps</t>
  </si>
  <si>
    <t>1 IP tĩnh</t>
  </si>
  <si>
    <t>Fiber70Eco</t>
  </si>
  <si>
    <t>Fiber70</t>
  </si>
  <si>
    <t>1.5 Mbps</t>
  </si>
  <si>
    <t>Fiber80Eco</t>
  </si>
  <si>
    <t>FiberVIP60</t>
  </si>
  <si>
    <t>2 Mbps</t>
  </si>
  <si>
    <t>Fiber80</t>
  </si>
  <si>
    <t>Fiber90Eco</t>
  </si>
  <si>
    <t>Fiber100Eco</t>
  </si>
  <si>
    <t>FiberVIP70</t>
  </si>
  <si>
    <t>2.5 Mbps</t>
  </si>
  <si>
    <t>Fiber90</t>
  </si>
  <si>
    <t>FiberVIP80</t>
  </si>
  <si>
    <t>3 Mbps</t>
  </si>
  <si>
    <t>Fiber100</t>
  </si>
  <si>
    <t>6 IP tĩnh</t>
  </si>
  <si>
    <t>FiberVIP90</t>
  </si>
  <si>
    <t>Fiber100+</t>
  </si>
  <si>
    <t>FiberVIP100</t>
  </si>
  <si>
    <t>4 Mbps</t>
  </si>
  <si>
    <t>Fiber120</t>
  </si>
  <si>
    <t>Fiber150Eco</t>
  </si>
  <si>
    <t>Fiber150</t>
  </si>
  <si>
    <t>Fiber200</t>
  </si>
  <si>
    <t>FiberVIP150</t>
  </si>
  <si>
    <t>5 Mbps</t>
  </si>
  <si>
    <t>FiberVIP200</t>
  </si>
  <si>
    <t>6 Mbps</t>
  </si>
  <si>
    <t>Fiber300</t>
  </si>
  <si>
    <t>FiberVIP300</t>
  </si>
  <si>
    <t>8 Mbps</t>
  </si>
  <si>
    <r>
      <t>1.</t>
    </r>
    <r>
      <rPr>
        <b/>
        <sz val="7"/>
        <color indexed="8"/>
        <rFont val="Times New Roman"/>
        <family val="1"/>
      </rPr>
      <t xml:space="preserve">            </t>
    </r>
    <r>
      <rPr>
        <b/>
        <sz val="12"/>
        <color indexed="8"/>
        <rFont val="Times New Roman"/>
        <family val="1"/>
      </rPr>
      <t>Đối tượng áp dụng: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</si>
  <si>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Khách hàng lắp đặt mới/chuyển đổi dịch vụ MegaVN sang FiberVNN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</si>
  <si>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Khách hàng lắp đặt mới combo 02 dịch vụ FiberVNN_Truyền hình (MyTV, HTV, SCTV, mua kèm thiết bị Smartbox)</t>
    </r>
  </si>
  <si>
    <r>
      <t>2.</t>
    </r>
    <r>
      <rPr>
        <b/>
        <sz val="7"/>
        <color indexed="8"/>
        <rFont val="Times New Roman"/>
        <family val="1"/>
      </rPr>
      <t xml:space="preserve">            </t>
    </r>
    <r>
      <rPr>
        <b/>
        <sz val="12"/>
        <color indexed="8"/>
        <rFont val="Times New Roman"/>
        <family val="1"/>
      </rPr>
      <t xml:space="preserve">Lưu ý: </t>
    </r>
    <r>
      <rPr>
        <sz val="12"/>
        <color indexed="8"/>
        <rFont val="Times New Roman"/>
        <family val="1"/>
      </rPr>
      <t>Không áp dụng các gói cước VIP ban hành của văn bản 70/TTKD-ĐH ngày 28/2/2017</t>
    </r>
    <r>
      <rPr>
        <b/>
        <sz val="12"/>
        <color indexed="8"/>
        <rFont val="Times New Roman"/>
        <family val="1"/>
      </rPr>
      <t>.</t>
    </r>
  </si>
  <si>
    <t>Gói 6 tháng 
(có VAT)</t>
  </si>
  <si>
    <t>(Giảm   15%)</t>
  </si>
  <si>
    <t>( Giảm  5%)</t>
  </si>
  <si>
    <t>Gói 12 tháng 
(có VAT)</t>
  </si>
  <si>
    <t>(Giảm  20%)</t>
  </si>
  <si>
    <t>Từng Tháng của 12T</t>
  </si>
  <si>
    <t>Từng Tháng của 6T</t>
  </si>
  <si>
    <t>Từng Tháng của 24T</t>
  </si>
  <si>
    <t>Giá FiberVNN khi tham gia combo có VAT (MyTV Bình Thường)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</si>
</sst>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center" indent="2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7">
      <selection activeCell="O11" sqref="O11"/>
    </sheetView>
  </sheetViews>
  <sheetFormatPr defaultColWidth="9.140625" defaultRowHeight="15"/>
  <cols>
    <col min="1" max="1" width="15.8515625" style="1" customWidth="1"/>
    <col min="2" max="2" width="6.57421875" style="1" bestFit="1" customWidth="1"/>
    <col min="3" max="3" width="9.7109375" style="1" customWidth="1"/>
    <col min="4" max="4" width="8.57421875" style="1" customWidth="1"/>
    <col min="5" max="5" width="15.7109375" style="10" customWidth="1"/>
    <col min="6" max="6" width="12.7109375" style="1" bestFit="1" customWidth="1"/>
    <col min="7" max="7" width="14.57421875" style="10" customWidth="1"/>
    <col min="8" max="8" width="14.140625" style="1" bestFit="1" customWidth="1"/>
    <col min="9" max="9" width="20.28125" style="1" customWidth="1"/>
    <col min="10" max="10" width="14.140625" style="1" bestFit="1" customWidth="1"/>
    <col min="11" max="11" width="12.7109375" style="1" bestFit="1" customWidth="1"/>
    <col min="12" max="12" width="15.140625" style="1" customWidth="1"/>
    <col min="13" max="16384" width="9.140625" style="1" customWidth="1"/>
  </cols>
  <sheetData>
    <row r="1" spans="1:12" ht="49.5" customHeight="1">
      <c r="A1" s="22" t="s">
        <v>0</v>
      </c>
      <c r="B1" s="22"/>
      <c r="C1" s="22"/>
      <c r="D1" s="22"/>
      <c r="E1" s="22"/>
      <c r="F1" s="22" t="s">
        <v>1</v>
      </c>
      <c r="G1" s="22"/>
      <c r="H1" s="22"/>
      <c r="I1" s="22"/>
      <c r="J1" s="22"/>
      <c r="K1" s="22"/>
      <c r="L1" s="22"/>
    </row>
    <row r="2" spans="1:12" ht="31.5">
      <c r="A2" s="19" t="s">
        <v>2</v>
      </c>
      <c r="B2" s="19" t="s">
        <v>3</v>
      </c>
      <c r="C2" s="19" t="s">
        <v>4</v>
      </c>
      <c r="D2" s="19" t="s">
        <v>5</v>
      </c>
      <c r="E2" s="19" t="s">
        <v>6</v>
      </c>
      <c r="F2" s="4" t="s">
        <v>7</v>
      </c>
      <c r="G2" s="20" t="s">
        <v>63</v>
      </c>
      <c r="H2" s="21"/>
      <c r="I2" s="20" t="s">
        <v>66</v>
      </c>
      <c r="J2" s="21"/>
      <c r="K2" s="20" t="s">
        <v>10</v>
      </c>
      <c r="L2" s="21"/>
    </row>
    <row r="3" spans="1:12" ht="47.25">
      <c r="A3" s="19"/>
      <c r="B3" s="19"/>
      <c r="C3" s="19"/>
      <c r="D3" s="19"/>
      <c r="E3" s="19"/>
      <c r="F3" s="4" t="s">
        <v>65</v>
      </c>
      <c r="G3" s="4" t="s">
        <v>69</v>
      </c>
      <c r="H3" s="4" t="s">
        <v>64</v>
      </c>
      <c r="I3" s="4" t="s">
        <v>68</v>
      </c>
      <c r="J3" s="4" t="s">
        <v>67</v>
      </c>
      <c r="K3" s="16" t="s">
        <v>70</v>
      </c>
      <c r="L3" s="4" t="s">
        <v>11</v>
      </c>
    </row>
    <row r="4" spans="1:12" s="10" customFormat="1" ht="31.5">
      <c r="A4" s="18" t="s">
        <v>25</v>
      </c>
      <c r="B4" s="17">
        <v>60</v>
      </c>
      <c r="C4" s="17" t="s">
        <v>26</v>
      </c>
      <c r="D4" s="17" t="s">
        <v>27</v>
      </c>
      <c r="E4" s="9">
        <v>880000</v>
      </c>
      <c r="F4" s="9">
        <v>2508000</v>
      </c>
      <c r="G4" s="9">
        <f aca="true" t="shared" si="0" ref="G4:G29">H4/6</f>
        <v>748000</v>
      </c>
      <c r="H4" s="9">
        <v>4488000</v>
      </c>
      <c r="I4" s="9">
        <f aca="true" t="shared" si="1" ref="I4:I29">J4/12</f>
        <v>704000</v>
      </c>
      <c r="J4" s="9">
        <v>8448000</v>
      </c>
      <c r="K4" s="9">
        <f aca="true" t="shared" si="2" ref="K4:K29">L4/24</f>
        <v>660000</v>
      </c>
      <c r="L4" s="9">
        <v>15840000</v>
      </c>
    </row>
    <row r="5" spans="1:12" ht="30">
      <c r="A5" s="5" t="s">
        <v>32</v>
      </c>
      <c r="B5" s="6">
        <v>60</v>
      </c>
      <c r="C5" s="6" t="s">
        <v>33</v>
      </c>
      <c r="D5" s="6" t="s">
        <v>27</v>
      </c>
      <c r="E5" s="9">
        <v>1980000</v>
      </c>
      <c r="F5" s="7">
        <v>5643000</v>
      </c>
      <c r="G5" s="9">
        <f t="shared" si="0"/>
        <v>1683000</v>
      </c>
      <c r="H5" s="7">
        <v>10098000</v>
      </c>
      <c r="I5" s="7">
        <f t="shared" si="1"/>
        <v>1584000</v>
      </c>
      <c r="J5" s="7">
        <v>19008000</v>
      </c>
      <c r="K5" s="7">
        <f t="shared" si="2"/>
        <v>1485000</v>
      </c>
      <c r="L5" s="7">
        <v>35640000</v>
      </c>
    </row>
    <row r="6" spans="1:12" ht="30">
      <c r="A6" s="5" t="s">
        <v>24</v>
      </c>
      <c r="B6" s="6">
        <v>60</v>
      </c>
      <c r="C6" s="6" t="s">
        <v>21</v>
      </c>
      <c r="D6" s="6" t="s">
        <v>23</v>
      </c>
      <c r="E6" s="9">
        <v>748000</v>
      </c>
      <c r="F6" s="7">
        <v>2132000</v>
      </c>
      <c r="G6" s="9">
        <f t="shared" si="0"/>
        <v>635833.3333333334</v>
      </c>
      <c r="H6" s="7">
        <v>3815000</v>
      </c>
      <c r="I6" s="7">
        <f t="shared" si="1"/>
        <v>598416.6666666666</v>
      </c>
      <c r="J6" s="7">
        <v>7181000</v>
      </c>
      <c r="K6" s="7">
        <f t="shared" si="2"/>
        <v>561000</v>
      </c>
      <c r="L6" s="7">
        <v>13464000</v>
      </c>
    </row>
    <row r="7" spans="1:12" ht="15.75">
      <c r="A7" s="5" t="s">
        <v>15</v>
      </c>
      <c r="B7" s="8">
        <v>60</v>
      </c>
      <c r="C7" s="6" t="s">
        <v>14</v>
      </c>
      <c r="D7" s="6" t="s">
        <v>14</v>
      </c>
      <c r="E7" s="9">
        <v>412500</v>
      </c>
      <c r="F7" s="7">
        <v>1176000</v>
      </c>
      <c r="G7" s="9">
        <f t="shared" si="0"/>
        <v>350666.6666666667</v>
      </c>
      <c r="H7" s="7">
        <v>2104000</v>
      </c>
      <c r="I7" s="7">
        <f t="shared" si="1"/>
        <v>330000</v>
      </c>
      <c r="J7" s="7">
        <v>3960000</v>
      </c>
      <c r="K7" s="7">
        <f t="shared" si="2"/>
        <v>309375</v>
      </c>
      <c r="L7" s="7">
        <v>7425000</v>
      </c>
    </row>
    <row r="8" spans="1:12" ht="15.75">
      <c r="A8" s="5" t="s">
        <v>16</v>
      </c>
      <c r="B8" s="8">
        <v>60</v>
      </c>
      <c r="C8" s="6" t="s">
        <v>14</v>
      </c>
      <c r="D8" s="6" t="s">
        <v>14</v>
      </c>
      <c r="E8" s="9">
        <v>440000</v>
      </c>
      <c r="F8" s="7">
        <v>1254000</v>
      </c>
      <c r="G8" s="9">
        <f t="shared" si="0"/>
        <v>374000</v>
      </c>
      <c r="H8" s="7">
        <v>2244000</v>
      </c>
      <c r="I8" s="7">
        <f t="shared" si="1"/>
        <v>352000</v>
      </c>
      <c r="J8" s="7">
        <v>4224000</v>
      </c>
      <c r="K8" s="7">
        <f t="shared" si="2"/>
        <v>330000</v>
      </c>
      <c r="L8" s="7">
        <v>7920000</v>
      </c>
    </row>
    <row r="9" spans="1:12" ht="15.75">
      <c r="A9" s="5" t="s">
        <v>28</v>
      </c>
      <c r="B9" s="6">
        <v>70</v>
      </c>
      <c r="C9" s="6" t="s">
        <v>26</v>
      </c>
      <c r="D9" s="6" t="s">
        <v>23</v>
      </c>
      <c r="E9" s="9">
        <v>1100000</v>
      </c>
      <c r="F9" s="7">
        <v>3135000</v>
      </c>
      <c r="G9" s="9">
        <f t="shared" si="0"/>
        <v>935000</v>
      </c>
      <c r="H9" s="7">
        <v>5610000</v>
      </c>
      <c r="I9" s="7">
        <f t="shared" si="1"/>
        <v>880000</v>
      </c>
      <c r="J9" s="7">
        <v>10560000</v>
      </c>
      <c r="K9" s="7">
        <f t="shared" si="2"/>
        <v>825000</v>
      </c>
      <c r="L9" s="7">
        <v>19800000</v>
      </c>
    </row>
    <row r="10" spans="1:12" ht="30">
      <c r="A10" s="5" t="s">
        <v>29</v>
      </c>
      <c r="B10" s="6">
        <v>70</v>
      </c>
      <c r="C10" s="6" t="s">
        <v>30</v>
      </c>
      <c r="D10" s="6" t="s">
        <v>27</v>
      </c>
      <c r="E10" s="9">
        <v>1540000</v>
      </c>
      <c r="F10" s="7">
        <v>4389000</v>
      </c>
      <c r="G10" s="9">
        <f t="shared" si="0"/>
        <v>1309000</v>
      </c>
      <c r="H10" s="7">
        <v>7854000</v>
      </c>
      <c r="I10" s="7">
        <f t="shared" si="1"/>
        <v>1232000</v>
      </c>
      <c r="J10" s="7">
        <v>14784000</v>
      </c>
      <c r="K10" s="7">
        <f t="shared" si="2"/>
        <v>1155000</v>
      </c>
      <c r="L10" s="7">
        <v>27720000</v>
      </c>
    </row>
    <row r="11" spans="1:12" ht="30">
      <c r="A11" s="5" t="s">
        <v>37</v>
      </c>
      <c r="B11" s="6">
        <v>70</v>
      </c>
      <c r="C11" s="6" t="s">
        <v>38</v>
      </c>
      <c r="D11" s="6" t="s">
        <v>27</v>
      </c>
      <c r="E11" s="9">
        <v>3300000</v>
      </c>
      <c r="F11" s="7">
        <v>9405000</v>
      </c>
      <c r="G11" s="9">
        <f t="shared" si="0"/>
        <v>2805000</v>
      </c>
      <c r="H11" s="7">
        <v>16830000</v>
      </c>
      <c r="I11" s="7">
        <f t="shared" si="1"/>
        <v>2640000</v>
      </c>
      <c r="J11" s="7">
        <v>31680000</v>
      </c>
      <c r="K11" s="7">
        <f t="shared" si="2"/>
        <v>2475000</v>
      </c>
      <c r="L11" s="7">
        <v>59400000</v>
      </c>
    </row>
    <row r="12" spans="1:12" ht="30">
      <c r="A12" s="5" t="s">
        <v>31</v>
      </c>
      <c r="B12" s="6">
        <v>80</v>
      </c>
      <c r="C12" s="6" t="s">
        <v>26</v>
      </c>
      <c r="D12" s="6" t="s">
        <v>27</v>
      </c>
      <c r="E12" s="9">
        <v>1760000</v>
      </c>
      <c r="F12" s="7">
        <v>5016000</v>
      </c>
      <c r="G12" s="9">
        <f t="shared" si="0"/>
        <v>1496000</v>
      </c>
      <c r="H12" s="7">
        <v>8976000</v>
      </c>
      <c r="I12" s="7">
        <f t="shared" si="1"/>
        <v>1408000</v>
      </c>
      <c r="J12" s="7">
        <v>16896000</v>
      </c>
      <c r="K12" s="7">
        <f t="shared" si="2"/>
        <v>1320000</v>
      </c>
      <c r="L12" s="7">
        <v>31680000</v>
      </c>
    </row>
    <row r="13" spans="1:12" ht="30">
      <c r="A13" s="11" t="s">
        <v>34</v>
      </c>
      <c r="B13" s="12">
        <v>80</v>
      </c>
      <c r="C13" s="12" t="s">
        <v>33</v>
      </c>
      <c r="D13" s="12" t="s">
        <v>27</v>
      </c>
      <c r="E13" s="13">
        <v>2200000</v>
      </c>
      <c r="F13" s="14">
        <v>6270000</v>
      </c>
      <c r="G13" s="13">
        <f t="shared" si="0"/>
        <v>1870000</v>
      </c>
      <c r="H13" s="14">
        <v>11220000</v>
      </c>
      <c r="I13" s="14">
        <f t="shared" si="1"/>
        <v>1760000</v>
      </c>
      <c r="J13" s="14">
        <v>21120000</v>
      </c>
      <c r="K13" s="14">
        <f t="shared" si="2"/>
        <v>1650000</v>
      </c>
      <c r="L13" s="14">
        <v>39600000</v>
      </c>
    </row>
    <row r="14" spans="1:12" ht="30">
      <c r="A14" s="5" t="s">
        <v>40</v>
      </c>
      <c r="B14" s="6">
        <v>80</v>
      </c>
      <c r="C14" s="6" t="s">
        <v>41</v>
      </c>
      <c r="D14" s="6" t="s">
        <v>27</v>
      </c>
      <c r="E14" s="9">
        <v>4400000</v>
      </c>
      <c r="F14" s="7">
        <v>12540000</v>
      </c>
      <c r="G14" s="9">
        <f t="shared" si="0"/>
        <v>3740000</v>
      </c>
      <c r="H14" s="7">
        <v>22440000</v>
      </c>
      <c r="I14" s="7">
        <f t="shared" si="1"/>
        <v>3520000</v>
      </c>
      <c r="J14" s="7">
        <v>42240000</v>
      </c>
      <c r="K14" s="7">
        <f t="shared" si="2"/>
        <v>3300000</v>
      </c>
      <c r="L14" s="7">
        <v>79200000</v>
      </c>
    </row>
    <row r="15" spans="1:12" ht="30">
      <c r="A15" s="5" t="s">
        <v>35</v>
      </c>
      <c r="B15" s="6">
        <v>90</v>
      </c>
      <c r="C15" s="6" t="s">
        <v>26</v>
      </c>
      <c r="D15" s="6" t="s">
        <v>27</v>
      </c>
      <c r="E15" s="9">
        <v>2420000</v>
      </c>
      <c r="F15" s="7">
        <v>6897000</v>
      </c>
      <c r="G15" s="9">
        <f t="shared" si="0"/>
        <v>2057000</v>
      </c>
      <c r="H15" s="7">
        <v>12342000</v>
      </c>
      <c r="I15" s="7">
        <f t="shared" si="1"/>
        <v>1936000</v>
      </c>
      <c r="J15" s="7">
        <v>23232000</v>
      </c>
      <c r="K15" s="7">
        <f t="shared" si="2"/>
        <v>1815000</v>
      </c>
      <c r="L15" s="7">
        <v>43560000</v>
      </c>
    </row>
    <row r="16" spans="1:12" ht="30">
      <c r="A16" s="11" t="s">
        <v>39</v>
      </c>
      <c r="B16" s="12">
        <v>90</v>
      </c>
      <c r="C16" s="12" t="s">
        <v>33</v>
      </c>
      <c r="D16" s="12" t="s">
        <v>27</v>
      </c>
      <c r="E16" s="13">
        <v>3300000</v>
      </c>
      <c r="F16" s="14">
        <v>9405000</v>
      </c>
      <c r="G16" s="13">
        <f t="shared" si="0"/>
        <v>2805000</v>
      </c>
      <c r="H16" s="14">
        <v>16830000</v>
      </c>
      <c r="I16" s="14">
        <f t="shared" si="1"/>
        <v>2640000</v>
      </c>
      <c r="J16" s="14">
        <v>31680000</v>
      </c>
      <c r="K16" s="14">
        <f t="shared" si="2"/>
        <v>2475000</v>
      </c>
      <c r="L16" s="14">
        <v>59400000</v>
      </c>
    </row>
    <row r="17" spans="1:12" ht="30">
      <c r="A17" s="5" t="s">
        <v>44</v>
      </c>
      <c r="B17" s="6">
        <v>90</v>
      </c>
      <c r="C17" s="6" t="s">
        <v>41</v>
      </c>
      <c r="D17" s="6" t="s">
        <v>43</v>
      </c>
      <c r="E17" s="9">
        <v>6600000</v>
      </c>
      <c r="F17" s="7">
        <v>18810000</v>
      </c>
      <c r="G17" s="9">
        <f t="shared" si="0"/>
        <v>5610000</v>
      </c>
      <c r="H17" s="7">
        <v>33660000</v>
      </c>
      <c r="I17" s="7">
        <f t="shared" si="1"/>
        <v>5280000</v>
      </c>
      <c r="J17" s="7">
        <v>63360000</v>
      </c>
      <c r="K17" s="7">
        <f t="shared" si="2"/>
        <v>4950000</v>
      </c>
      <c r="L17" s="7">
        <v>118800000</v>
      </c>
    </row>
    <row r="18" spans="1:12" ht="30">
      <c r="A18" s="5" t="s">
        <v>36</v>
      </c>
      <c r="B18" s="6">
        <v>100</v>
      </c>
      <c r="C18" s="6" t="s">
        <v>26</v>
      </c>
      <c r="D18" s="6" t="s">
        <v>27</v>
      </c>
      <c r="E18" s="9">
        <v>2750000</v>
      </c>
      <c r="F18" s="7">
        <v>7838000</v>
      </c>
      <c r="G18" s="9">
        <f t="shared" si="0"/>
        <v>2337500</v>
      </c>
      <c r="H18" s="7">
        <v>14025000</v>
      </c>
      <c r="I18" s="7">
        <f t="shared" si="1"/>
        <v>2200000</v>
      </c>
      <c r="J18" s="7">
        <v>26400000</v>
      </c>
      <c r="K18" s="7">
        <f t="shared" si="2"/>
        <v>2062500</v>
      </c>
      <c r="L18" s="7">
        <v>49500000</v>
      </c>
    </row>
    <row r="19" spans="1:12" ht="30">
      <c r="A19" s="5" t="s">
        <v>42</v>
      </c>
      <c r="B19" s="6">
        <v>100</v>
      </c>
      <c r="C19" s="6" t="s">
        <v>33</v>
      </c>
      <c r="D19" s="6" t="s">
        <v>43</v>
      </c>
      <c r="E19" s="9">
        <v>4400000</v>
      </c>
      <c r="F19" s="7">
        <v>12540000</v>
      </c>
      <c r="G19" s="9">
        <f t="shared" si="0"/>
        <v>3740000</v>
      </c>
      <c r="H19" s="7">
        <v>22440000</v>
      </c>
      <c r="I19" s="7">
        <f t="shared" si="1"/>
        <v>3520000</v>
      </c>
      <c r="J19" s="7">
        <v>42240000</v>
      </c>
      <c r="K19" s="7">
        <f t="shared" si="2"/>
        <v>3300000</v>
      </c>
      <c r="L19" s="7">
        <v>79200000</v>
      </c>
    </row>
    <row r="20" spans="1:12" ht="30">
      <c r="A20" s="5" t="s">
        <v>45</v>
      </c>
      <c r="B20" s="6">
        <v>100</v>
      </c>
      <c r="C20" s="6" t="s">
        <v>41</v>
      </c>
      <c r="D20" s="6" t="s">
        <v>43</v>
      </c>
      <c r="E20" s="9">
        <v>6600000</v>
      </c>
      <c r="F20" s="7">
        <v>18810000</v>
      </c>
      <c r="G20" s="9">
        <f t="shared" si="0"/>
        <v>5610000</v>
      </c>
      <c r="H20" s="7">
        <v>33660000</v>
      </c>
      <c r="I20" s="7">
        <f t="shared" si="1"/>
        <v>5280000</v>
      </c>
      <c r="J20" s="7">
        <v>63360000</v>
      </c>
      <c r="K20" s="7">
        <f t="shared" si="2"/>
        <v>4950000</v>
      </c>
      <c r="L20" s="7">
        <v>118800000</v>
      </c>
    </row>
    <row r="21" spans="1:12" ht="30">
      <c r="A21" s="5" t="s">
        <v>46</v>
      </c>
      <c r="B21" s="6">
        <v>100</v>
      </c>
      <c r="C21" s="6" t="s">
        <v>47</v>
      </c>
      <c r="D21" s="6" t="s">
        <v>43</v>
      </c>
      <c r="E21" s="9">
        <v>8800000</v>
      </c>
      <c r="F21" s="7">
        <v>25080000</v>
      </c>
      <c r="G21" s="9">
        <f t="shared" si="0"/>
        <v>7480000</v>
      </c>
      <c r="H21" s="7">
        <v>44880000</v>
      </c>
      <c r="I21" s="7">
        <f t="shared" si="1"/>
        <v>7040000</v>
      </c>
      <c r="J21" s="7">
        <v>84480000</v>
      </c>
      <c r="K21" s="7">
        <f t="shared" si="2"/>
        <v>6600000</v>
      </c>
      <c r="L21" s="7">
        <v>158400000</v>
      </c>
    </row>
    <row r="22" spans="1:12" ht="30">
      <c r="A22" s="5" t="s">
        <v>48</v>
      </c>
      <c r="B22" s="6">
        <v>120</v>
      </c>
      <c r="C22" s="6" t="s">
        <v>41</v>
      </c>
      <c r="D22" s="6" t="s">
        <v>43</v>
      </c>
      <c r="E22" s="9">
        <v>8800000</v>
      </c>
      <c r="F22" s="7">
        <v>25080000</v>
      </c>
      <c r="G22" s="9">
        <f t="shared" si="0"/>
        <v>7480000</v>
      </c>
      <c r="H22" s="7">
        <v>44880000</v>
      </c>
      <c r="I22" s="7">
        <f t="shared" si="1"/>
        <v>7040000</v>
      </c>
      <c r="J22" s="7">
        <v>84480000</v>
      </c>
      <c r="K22" s="7">
        <f t="shared" si="2"/>
        <v>6600000</v>
      </c>
      <c r="L22" s="7">
        <v>158400000</v>
      </c>
    </row>
    <row r="23" spans="1:12" ht="30">
      <c r="A23" s="5" t="s">
        <v>49</v>
      </c>
      <c r="B23" s="6">
        <v>150</v>
      </c>
      <c r="C23" s="6" t="s">
        <v>41</v>
      </c>
      <c r="D23" s="6" t="s">
        <v>43</v>
      </c>
      <c r="E23" s="9">
        <v>11000000</v>
      </c>
      <c r="F23" s="7">
        <v>31350000</v>
      </c>
      <c r="G23" s="9">
        <f t="shared" si="0"/>
        <v>9350000</v>
      </c>
      <c r="H23" s="7">
        <v>56100000</v>
      </c>
      <c r="I23" s="7">
        <f t="shared" si="1"/>
        <v>8800000</v>
      </c>
      <c r="J23" s="7">
        <v>105600000</v>
      </c>
      <c r="K23" s="7">
        <f t="shared" si="2"/>
        <v>8250000</v>
      </c>
      <c r="L23" s="7">
        <v>198000000</v>
      </c>
    </row>
    <row r="24" spans="1:12" ht="30">
      <c r="A24" s="5" t="s">
        <v>50</v>
      </c>
      <c r="B24" s="6">
        <v>150</v>
      </c>
      <c r="C24" s="6" t="s">
        <v>47</v>
      </c>
      <c r="D24" s="6" t="s">
        <v>43</v>
      </c>
      <c r="E24" s="9">
        <v>13200000</v>
      </c>
      <c r="F24" s="7">
        <v>37620000</v>
      </c>
      <c r="G24" s="9">
        <f t="shared" si="0"/>
        <v>11220000</v>
      </c>
      <c r="H24" s="7">
        <v>67320000</v>
      </c>
      <c r="I24" s="7">
        <f t="shared" si="1"/>
        <v>10560000</v>
      </c>
      <c r="J24" s="7">
        <v>126720000</v>
      </c>
      <c r="K24" s="7">
        <f t="shared" si="2"/>
        <v>9900000</v>
      </c>
      <c r="L24" s="7">
        <v>237600000</v>
      </c>
    </row>
    <row r="25" spans="1:12" ht="30">
      <c r="A25" s="5" t="s">
        <v>52</v>
      </c>
      <c r="B25" s="6">
        <v>150</v>
      </c>
      <c r="C25" s="6" t="s">
        <v>53</v>
      </c>
      <c r="D25" s="6" t="s">
        <v>43</v>
      </c>
      <c r="E25" s="9">
        <v>17600000</v>
      </c>
      <c r="F25" s="7">
        <v>50160000</v>
      </c>
      <c r="G25" s="9">
        <f t="shared" si="0"/>
        <v>14960000</v>
      </c>
      <c r="H25" s="7">
        <v>89760000</v>
      </c>
      <c r="I25" s="7">
        <f t="shared" si="1"/>
        <v>14080000</v>
      </c>
      <c r="J25" s="7">
        <v>168960000</v>
      </c>
      <c r="K25" s="7">
        <f t="shared" si="2"/>
        <v>13200000</v>
      </c>
      <c r="L25" s="7">
        <v>316800000</v>
      </c>
    </row>
    <row r="26" spans="1:12" ht="30">
      <c r="A26" s="5" t="s">
        <v>51</v>
      </c>
      <c r="B26" s="6">
        <v>200</v>
      </c>
      <c r="C26" s="6" t="s">
        <v>47</v>
      </c>
      <c r="D26" s="6" t="s">
        <v>43</v>
      </c>
      <c r="E26" s="9">
        <v>16500000</v>
      </c>
      <c r="F26" s="7">
        <v>47025000</v>
      </c>
      <c r="G26" s="9">
        <f t="shared" si="0"/>
        <v>14025000</v>
      </c>
      <c r="H26" s="7">
        <v>84150000</v>
      </c>
      <c r="I26" s="7">
        <f t="shared" si="1"/>
        <v>13200000</v>
      </c>
      <c r="J26" s="7">
        <v>158400000</v>
      </c>
      <c r="K26" s="7">
        <f t="shared" si="2"/>
        <v>12375000</v>
      </c>
      <c r="L26" s="7">
        <v>297000000</v>
      </c>
    </row>
    <row r="27" spans="1:12" ht="30">
      <c r="A27" s="5" t="s">
        <v>54</v>
      </c>
      <c r="B27" s="6">
        <v>200</v>
      </c>
      <c r="C27" s="6" t="s">
        <v>55</v>
      </c>
      <c r="D27" s="6" t="s">
        <v>43</v>
      </c>
      <c r="E27" s="9">
        <v>22000000</v>
      </c>
      <c r="F27" s="7">
        <v>62700000</v>
      </c>
      <c r="G27" s="9">
        <f t="shared" si="0"/>
        <v>18700000</v>
      </c>
      <c r="H27" s="7">
        <v>112200000</v>
      </c>
      <c r="I27" s="7">
        <f t="shared" si="1"/>
        <v>17600000</v>
      </c>
      <c r="J27" s="7">
        <v>211200000</v>
      </c>
      <c r="K27" s="7">
        <f t="shared" si="2"/>
        <v>16500000</v>
      </c>
      <c r="L27" s="7">
        <v>396000000</v>
      </c>
    </row>
    <row r="28" spans="1:12" ht="30">
      <c r="A28" s="5" t="s">
        <v>56</v>
      </c>
      <c r="B28" s="6">
        <v>300</v>
      </c>
      <c r="C28" s="6" t="s">
        <v>53</v>
      </c>
      <c r="D28" s="6" t="s">
        <v>43</v>
      </c>
      <c r="E28" s="9">
        <v>22000000</v>
      </c>
      <c r="F28" s="7">
        <v>62700000</v>
      </c>
      <c r="G28" s="9">
        <f t="shared" si="0"/>
        <v>18700000</v>
      </c>
      <c r="H28" s="7">
        <v>112200000</v>
      </c>
      <c r="I28" s="7">
        <f t="shared" si="1"/>
        <v>17600000</v>
      </c>
      <c r="J28" s="7">
        <v>211200000</v>
      </c>
      <c r="K28" s="7">
        <f t="shared" si="2"/>
        <v>16500000</v>
      </c>
      <c r="L28" s="7">
        <v>396000000</v>
      </c>
    </row>
    <row r="29" spans="1:12" ht="30">
      <c r="A29" s="5" t="s">
        <v>57</v>
      </c>
      <c r="B29" s="6">
        <v>300</v>
      </c>
      <c r="C29" s="6" t="s">
        <v>58</v>
      </c>
      <c r="D29" s="6" t="s">
        <v>43</v>
      </c>
      <c r="E29" s="9">
        <v>33000000</v>
      </c>
      <c r="F29" s="7">
        <v>94050000</v>
      </c>
      <c r="G29" s="9">
        <f t="shared" si="0"/>
        <v>28050000</v>
      </c>
      <c r="H29" s="7">
        <v>168300000</v>
      </c>
      <c r="I29" s="7">
        <f t="shared" si="1"/>
        <v>26400000</v>
      </c>
      <c r="J29" s="7">
        <v>316800000</v>
      </c>
      <c r="K29" s="7">
        <f t="shared" si="2"/>
        <v>24750000</v>
      </c>
      <c r="L29" s="7">
        <v>594000000</v>
      </c>
    </row>
    <row r="31" ht="15.75">
      <c r="A31" s="2" t="s">
        <v>59</v>
      </c>
    </row>
    <row r="32" ht="15.75">
      <c r="A32" s="3" t="s">
        <v>60</v>
      </c>
    </row>
    <row r="33" ht="15.75">
      <c r="A33" s="3" t="s">
        <v>61</v>
      </c>
    </row>
    <row r="34" ht="15.75">
      <c r="A34" s="2" t="s">
        <v>62</v>
      </c>
    </row>
  </sheetData>
  <sheetProtection/>
  <mergeCells count="10">
    <mergeCell ref="F1:L1"/>
    <mergeCell ref="A2:A3"/>
    <mergeCell ref="B2:B3"/>
    <mergeCell ref="C2:C3"/>
    <mergeCell ref="D2:D3"/>
    <mergeCell ref="E2:E3"/>
    <mergeCell ref="G2:H2"/>
    <mergeCell ref="I2:J2"/>
    <mergeCell ref="K2:L2"/>
    <mergeCell ref="A1:E1"/>
  </mergeCells>
  <printOptions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9"/>
  <sheetViews>
    <sheetView zoomScalePageLayoutView="0" workbookViewId="0" topLeftCell="A1">
      <selection activeCell="G10" sqref="G10"/>
    </sheetView>
  </sheetViews>
  <sheetFormatPr defaultColWidth="9.140625" defaultRowHeight="15"/>
  <cols>
    <col min="5" max="5" width="17.140625" style="0" customWidth="1"/>
    <col min="6" max="6" width="13.57421875" style="0" customWidth="1"/>
    <col min="7" max="7" width="19.140625" style="0" customWidth="1"/>
    <col min="8" max="9" width="15.57421875" style="0" customWidth="1"/>
    <col min="10" max="10" width="15.8515625" style="0" customWidth="1"/>
    <col min="11" max="11" width="14.421875" style="0" customWidth="1"/>
    <col min="12" max="12" width="12.7109375" style="0" customWidth="1"/>
    <col min="13" max="13" width="12.57421875" style="0" customWidth="1"/>
    <col min="14" max="14" width="13.57421875" style="0" customWidth="1"/>
  </cols>
  <sheetData>
    <row r="2" spans="1:14" ht="15.75">
      <c r="A2" s="22" t="s">
        <v>0</v>
      </c>
      <c r="B2" s="22"/>
      <c r="C2" s="22"/>
      <c r="D2" s="22"/>
      <c r="E2" s="22"/>
      <c r="F2" s="22" t="s">
        <v>1</v>
      </c>
      <c r="G2" s="22"/>
      <c r="H2" s="22"/>
      <c r="I2" s="22"/>
      <c r="J2" s="22"/>
      <c r="K2" s="22"/>
      <c r="L2" s="22"/>
      <c r="M2" s="19" t="s">
        <v>71</v>
      </c>
      <c r="N2" s="19"/>
    </row>
    <row r="3" spans="1:14" ht="47.25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5" t="s">
        <v>7</v>
      </c>
      <c r="G3" s="20" t="s">
        <v>63</v>
      </c>
      <c r="H3" s="21"/>
      <c r="I3" s="20" t="s">
        <v>66</v>
      </c>
      <c r="J3" s="21"/>
      <c r="K3" s="20" t="s">
        <v>10</v>
      </c>
      <c r="L3" s="21"/>
      <c r="M3" s="15" t="s">
        <v>8</v>
      </c>
      <c r="N3" s="15" t="s">
        <v>9</v>
      </c>
    </row>
    <row r="4" spans="1:14" ht="63">
      <c r="A4" s="19"/>
      <c r="B4" s="19"/>
      <c r="C4" s="19"/>
      <c r="D4" s="19"/>
      <c r="E4" s="19"/>
      <c r="F4" s="15" t="s">
        <v>65</v>
      </c>
      <c r="G4" s="15" t="s">
        <v>69</v>
      </c>
      <c r="H4" s="15" t="s">
        <v>64</v>
      </c>
      <c r="I4" s="15" t="s">
        <v>68</v>
      </c>
      <c r="J4" s="15" t="s">
        <v>67</v>
      </c>
      <c r="K4" s="15" t="s">
        <v>70</v>
      </c>
      <c r="L4" s="15" t="s">
        <v>11</v>
      </c>
      <c r="M4" s="15" t="s">
        <v>12</v>
      </c>
      <c r="N4" s="15" t="s">
        <v>11</v>
      </c>
    </row>
    <row r="5" spans="1:14" ht="30">
      <c r="A5" s="5" t="s">
        <v>17</v>
      </c>
      <c r="B5" s="6">
        <v>20</v>
      </c>
      <c r="C5" s="6" t="s">
        <v>18</v>
      </c>
      <c r="D5" s="6" t="s">
        <v>14</v>
      </c>
      <c r="E5" s="9">
        <v>209000</v>
      </c>
      <c r="F5" s="7">
        <v>596000</v>
      </c>
      <c r="G5" s="9">
        <f>H5/6</f>
        <v>177666.66666666666</v>
      </c>
      <c r="H5" s="7">
        <v>1066000</v>
      </c>
      <c r="I5" s="7">
        <f>J5/12</f>
        <v>167250</v>
      </c>
      <c r="J5" s="7">
        <v>2007000</v>
      </c>
      <c r="K5" s="7">
        <f>L5/24</f>
        <v>156750</v>
      </c>
      <c r="L5" s="7">
        <v>3762000</v>
      </c>
      <c r="M5" s="7">
        <v>1004000</v>
      </c>
      <c r="N5" s="7">
        <v>1881000</v>
      </c>
    </row>
    <row r="6" spans="1:14" ht="30">
      <c r="A6" s="5" t="s">
        <v>13</v>
      </c>
      <c r="B6" s="15">
        <v>20</v>
      </c>
      <c r="C6" s="6" t="s">
        <v>14</v>
      </c>
      <c r="D6" s="6" t="s">
        <v>14</v>
      </c>
      <c r="E6" s="9">
        <v>185625</v>
      </c>
      <c r="F6" s="7">
        <v>530000</v>
      </c>
      <c r="G6" s="9">
        <f>H6/6</f>
        <v>157833.33333333334</v>
      </c>
      <c r="H6" s="7">
        <v>947000</v>
      </c>
      <c r="I6" s="7">
        <f>J6/12</f>
        <v>148500</v>
      </c>
      <c r="J6" s="7">
        <v>1782000</v>
      </c>
      <c r="K6" s="7">
        <f>L6/24</f>
        <v>139250</v>
      </c>
      <c r="L6" s="7">
        <v>3342000</v>
      </c>
      <c r="M6" s="7">
        <v>891000</v>
      </c>
      <c r="N6" s="7">
        <v>1671000</v>
      </c>
    </row>
    <row r="7" spans="1:14" ht="30">
      <c r="A7" s="5" t="s">
        <v>19</v>
      </c>
      <c r="B7" s="6">
        <v>26</v>
      </c>
      <c r="C7" s="6" t="s">
        <v>18</v>
      </c>
      <c r="D7" s="6" t="s">
        <v>14</v>
      </c>
      <c r="E7" s="9">
        <v>220000</v>
      </c>
      <c r="F7" s="7">
        <v>627000</v>
      </c>
      <c r="G7" s="9">
        <f>H7/6</f>
        <v>187000</v>
      </c>
      <c r="H7" s="7">
        <v>1122000</v>
      </c>
      <c r="I7" s="7">
        <f>J7/12</f>
        <v>176000</v>
      </c>
      <c r="J7" s="7">
        <v>2112000</v>
      </c>
      <c r="K7" s="7">
        <f>L7/24</f>
        <v>165000</v>
      </c>
      <c r="L7" s="7">
        <v>3960000</v>
      </c>
      <c r="M7" s="7">
        <v>1056000</v>
      </c>
      <c r="N7" s="7">
        <v>1980000</v>
      </c>
    </row>
    <row r="8" spans="1:14" ht="30">
      <c r="A8" s="5" t="s">
        <v>20</v>
      </c>
      <c r="B8" s="6">
        <v>30</v>
      </c>
      <c r="C8" s="6" t="s">
        <v>18</v>
      </c>
      <c r="D8" s="6" t="s">
        <v>14</v>
      </c>
      <c r="E8" s="9">
        <v>253000</v>
      </c>
      <c r="F8" s="7">
        <v>722000</v>
      </c>
      <c r="G8" s="9">
        <f>H8/6</f>
        <v>215166.66666666666</v>
      </c>
      <c r="H8" s="7">
        <v>1291000</v>
      </c>
      <c r="I8" s="7">
        <f>J8/12</f>
        <v>202416.66666666666</v>
      </c>
      <c r="J8" s="7">
        <v>2429000</v>
      </c>
      <c r="K8" s="7">
        <f>L8/24</f>
        <v>189750</v>
      </c>
      <c r="L8" s="7">
        <v>4554000</v>
      </c>
      <c r="M8" s="7">
        <v>1215000</v>
      </c>
      <c r="N8" s="7">
        <v>2277000</v>
      </c>
    </row>
    <row r="9" spans="1:14" ht="30">
      <c r="A9" s="11" t="s">
        <v>22</v>
      </c>
      <c r="B9" s="12">
        <v>40</v>
      </c>
      <c r="C9" s="12" t="s">
        <v>18</v>
      </c>
      <c r="D9" s="12" t="s">
        <v>14</v>
      </c>
      <c r="E9" s="13">
        <v>374000</v>
      </c>
      <c r="F9" s="14">
        <v>1066000</v>
      </c>
      <c r="G9" s="13">
        <f>H9/6</f>
        <v>318000</v>
      </c>
      <c r="H9" s="14">
        <v>1908000</v>
      </c>
      <c r="I9" s="14">
        <f>J9/12</f>
        <v>299250</v>
      </c>
      <c r="J9" s="14">
        <v>3591000</v>
      </c>
      <c r="K9" s="14">
        <f>L9/24</f>
        <v>280500</v>
      </c>
      <c r="L9" s="14">
        <v>6732000</v>
      </c>
      <c r="M9" s="14">
        <v>1796000</v>
      </c>
      <c r="N9" s="14">
        <v>3366000</v>
      </c>
    </row>
  </sheetData>
  <sheetProtection/>
  <mergeCells count="11">
    <mergeCell ref="F2:L2"/>
    <mergeCell ref="M2:N2"/>
    <mergeCell ref="A3:A4"/>
    <mergeCell ref="B3:B4"/>
    <mergeCell ref="C3:C4"/>
    <mergeCell ref="D3:D4"/>
    <mergeCell ref="E3:E4"/>
    <mergeCell ref="G3:H3"/>
    <mergeCell ref="I3:J3"/>
    <mergeCell ref="K3:L3"/>
    <mergeCell ref="A2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2018-01-02T10:47:29Z</cp:lastPrinted>
  <dcterms:created xsi:type="dcterms:W3CDTF">2017-12-28T03:51:50Z</dcterms:created>
  <dcterms:modified xsi:type="dcterms:W3CDTF">2018-11-13T00:46:30Z</dcterms:modified>
  <cp:category/>
  <cp:version/>
  <cp:contentType/>
  <cp:contentStatus/>
</cp:coreProperties>
</file>